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045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<sst xmlns="http://schemas.openxmlformats.org/spreadsheetml/2006/main" count="210" uniqueCount="61">
  <si>
    <t>งานไฟฟ้าถนน</t>
  </si>
  <si>
    <t>รายจ่ายอื่น</t>
  </si>
  <si>
    <t>งานบริหารทั่วไป</t>
  </si>
  <si>
    <t>ค่าครุภัณฑ์</t>
  </si>
  <si>
    <t>ประมาณการ</t>
  </si>
  <si>
    <t>เงินอุดหนุน</t>
  </si>
  <si>
    <t>รวม</t>
  </si>
  <si>
    <t>ค่าตอบแทน</t>
  </si>
  <si>
    <t>ค่าใช้สอย</t>
  </si>
  <si>
    <t>ค่าวัสดุ</t>
  </si>
  <si>
    <t>ค่าสาธารณูปโภค</t>
  </si>
  <si>
    <t>งบกลาง</t>
  </si>
  <si>
    <t>ค่าที่ดินและสิ่งก่อสร้าง</t>
  </si>
  <si>
    <t>องค์การบริหารส่วนตำบลทับปุด</t>
  </si>
  <si>
    <t>เงินเดือน (ฝ่ายการเมือง)</t>
  </si>
  <si>
    <t>เงินเดือน (ฝ่ายประจำ)</t>
  </si>
  <si>
    <t>งานบริหารงานคลัง</t>
  </si>
  <si>
    <t>แหล่งเงิน</t>
  </si>
  <si>
    <t>หมวด</t>
  </si>
  <si>
    <t>เงินงบประมาณ</t>
  </si>
  <si>
    <t>เคหะและชุมชน</t>
  </si>
  <si>
    <t>พื้นฐาน</t>
  </si>
  <si>
    <t>การศึกษา</t>
  </si>
  <si>
    <t>สาธารณสุข</t>
  </si>
  <si>
    <t>รายงานรายจ่ายในการดำเนินงานที่จ่ายจากเงินรายรับตามแผนงาน งบกลาง</t>
  </si>
  <si>
    <t>งบ</t>
  </si>
  <si>
    <t>งบบุคลากร</t>
  </si>
  <si>
    <t>งบดำเนินการ</t>
  </si>
  <si>
    <t>งบรายจ่ายอื่น</t>
  </si>
  <si>
    <t>งบเงินอุดหนุน</t>
  </si>
  <si>
    <t>งบลงทุน</t>
  </si>
  <si>
    <t>รายงานรายจ่ายในการดำเนินงานที่จ่ายจากเงินรายรับตามแผนงาน บริหารงานทั่วไป</t>
  </si>
  <si>
    <t>งานป้องกันภัยฝ่าย</t>
  </si>
  <si>
    <t>พลเรือนและระงับอัคคีภัย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</si>
  <si>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</si>
  <si>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รายงานรายจ่ายในการดำเนินงานที่จ่ายจากเงินรายรับตามแผนงาน การศึกษา</t>
  </si>
  <si>
    <t>งานบริหารทั่วไปเกี่ยวกับ</t>
  </si>
  <si>
    <t>งานระดับก่อนวัยเรียน</t>
  </si>
  <si>
    <t>และประถมศึกษา</t>
  </si>
  <si>
    <t>รายงานรายจ่ายในการดำเนินงานที่จ่ายจากเงินรายรับตามแผนงาน สาธารณสุข</t>
  </si>
  <si>
    <t>งานบริการสาธารณสุข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</si>
  <si>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</si>
  <si>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 สังคมสงเคราะห์</t>
  </si>
  <si>
    <t>งานสวัสดิการสังคมและ</t>
  </si>
  <si>
    <t>สังคมสงเคราะห์</t>
  </si>
  <si>
    <t>งานกำจัดขยะมูลฝอย</t>
  </si>
  <si>
    <t>และสิ่งปฏิกูล</t>
  </si>
  <si>
    <t>รายงานรายจ่ายในการดำเนินงานที่จ่ายจากเงินรายรับตามแผนงาน เคหะและชุมชน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</si>
  <si>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</si>
  <si>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</t>
  </si>
  <si>
    <t>ความเข้มแข็งชุมชน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</si>
  <si>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</si>
  <si>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งานกีฬาและ</t>
  </si>
  <si>
    <t>นันทนาการ</t>
  </si>
  <si>
    <t>งานศาสนาวัฒนธรรม</t>
  </si>
  <si>
    <t>ท้องถิ่น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</si>
  <si>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</si>
  <si>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งานก่อสร้างโครงสร้าง</t>
  </si>
  <si>
    <t>ตั้งแต่วันที่ 1 ตุลาคม 2560  ถึงวันที่ 30 กันยายน  2561</t>
  </si>
  <si>
    <t>เงินอุดหนุนระบุวัตถุ</t>
  </si>
  <si>
    <t>ประสงค์/เฉพาะกิจ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</si>
</sst>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_-;\-* #,##0_-;_-* &quot;-&quot;??_-;_-@_-"/>
    <numFmt numFmtId="204" formatCode="0.0"/>
    <numFmt numFmtId="205" formatCode="#,##0.0"/>
    <numFmt numFmtId="206" formatCode="_-* #,##0.000000_-;\-* #,##0.00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24">
    <font>
      <sz val="14"/>
      <name val="Cordia New"/>
      <family val="0"/>
    </font>
    <font>
      <sz val="16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3" fontId="21" fillId="0" borderId="0" xfId="33" applyFont="1" applyBorder="1" applyAlignment="1">
      <alignment/>
    </xf>
    <xf numFmtId="0" fontId="21" fillId="0" borderId="10" xfId="0" applyFont="1" applyBorder="1" applyAlignment="1">
      <alignment horizontal="center"/>
    </xf>
    <xf numFmtId="43" fontId="22" fillId="0" borderId="11" xfId="33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43" fontId="22" fillId="0" borderId="0" xfId="0" applyNumberFormat="1" applyFont="1" applyAlignment="1">
      <alignment/>
    </xf>
    <xf numFmtId="43" fontId="21" fillId="0" borderId="10" xfId="33" applyFont="1" applyBorder="1" applyAlignment="1">
      <alignment/>
    </xf>
    <xf numFmtId="43" fontId="22" fillId="0" borderId="11" xfId="33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2" xfId="0" applyFont="1" applyBorder="1" applyAlignment="1">
      <alignment horizontal="center" shrinkToFit="1"/>
    </xf>
    <xf numFmtId="0" fontId="21" fillId="0" borderId="13" xfId="0" applyFont="1" applyBorder="1" applyAlignment="1">
      <alignment horizontal="center"/>
    </xf>
    <xf numFmtId="43" fontId="22" fillId="0" borderId="11" xfId="0" applyNumberFormat="1" applyFont="1" applyBorder="1" applyAlignment="1">
      <alignment/>
    </xf>
    <xf numFmtId="43" fontId="21" fillId="0" borderId="10" xfId="0" applyNumberFormat="1" applyFont="1" applyBorder="1" applyAlignment="1">
      <alignment/>
    </xf>
    <xf numFmtId="0" fontId="21" fillId="0" borderId="13" xfId="0" applyFont="1" applyBorder="1" applyAlignment="1">
      <alignment horizontal="center" shrinkToFi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43" fontId="22" fillId="0" borderId="11" xfId="33" applyNumberFormat="1" applyFont="1" applyBorder="1" applyAlignment="1">
      <alignment horizontal="center"/>
    </xf>
    <xf numFmtId="43" fontId="21" fillId="0" borderId="10" xfId="33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43" fontId="1" fillId="0" borderId="0" xfId="33" applyFont="1" applyAlignment="1">
      <alignment/>
    </xf>
    <xf numFmtId="43" fontId="21" fillId="0" borderId="0" xfId="33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PageLayoutView="0" workbookViewId="0" topLeftCell="A1">
      <selection activeCell="B15" sqref="B15"/>
    </sheetView>
  </sheetViews>
  <sheetFormatPr defaultColWidth="9.140625" defaultRowHeight="21.75"/>
  <cols>
    <col min="1" max="1" width="15.28125" style="1" customWidth="1"/>
    <col min="2" max="2" width="20.57421875" style="1" customWidth="1"/>
    <col min="3" max="3" width="18.00390625" style="1" customWidth="1"/>
    <col min="4" max="4" width="16.7109375" style="1" customWidth="1"/>
    <col min="5" max="5" width="23.00390625" style="1" customWidth="1"/>
    <col min="6" max="7" width="16.57421875" style="1" customWidth="1"/>
    <col min="8" max="8" width="15.7109375" style="1" customWidth="1"/>
    <col min="9" max="16384" width="9.140625" style="1" customWidth="1"/>
  </cols>
  <sheetData>
    <row r="1" spans="1:15" ht="2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>
      <c r="A2" s="27" t="s">
        <v>13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2"/>
      <c r="N2" s="2"/>
      <c r="O2" s="2"/>
    </row>
    <row r="3" spans="1:15" ht="24">
      <c r="A3" s="27" t="s">
        <v>24</v>
      </c>
      <c r="B3" s="27"/>
      <c r="C3" s="27"/>
      <c r="D3" s="27"/>
      <c r="E3" s="27"/>
      <c r="F3" s="27"/>
      <c r="G3" s="2"/>
      <c r="H3" s="2"/>
      <c r="I3" s="2"/>
      <c r="J3" s="2"/>
      <c r="K3" s="2"/>
      <c r="L3" s="2"/>
      <c r="M3" s="2"/>
      <c r="N3" s="2"/>
      <c r="O3" s="2"/>
    </row>
    <row r="4" spans="1:15" ht="24">
      <c r="A4" s="27" t="s">
        <v>58</v>
      </c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</row>
    <row r="5" spans="1:15" ht="2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>
      <c r="A6" s="4" t="s">
        <v>25</v>
      </c>
      <c r="B6" s="4" t="s">
        <v>18</v>
      </c>
      <c r="C6" s="4" t="s">
        <v>17</v>
      </c>
      <c r="D6" s="4" t="s">
        <v>4</v>
      </c>
      <c r="E6" s="4" t="s">
        <v>11</v>
      </c>
      <c r="F6" s="4" t="s">
        <v>6</v>
      </c>
      <c r="G6" s="2"/>
      <c r="H6" s="2"/>
      <c r="I6" s="2"/>
      <c r="J6" s="2"/>
      <c r="K6" s="2"/>
      <c r="L6" s="2"/>
      <c r="M6" s="2"/>
      <c r="N6" s="2"/>
      <c r="O6" s="2"/>
    </row>
    <row r="7" spans="1:15" ht="24">
      <c r="A7" s="6" t="s">
        <v>11</v>
      </c>
      <c r="B7" s="6" t="s">
        <v>11</v>
      </c>
      <c r="C7" s="6" t="s">
        <v>19</v>
      </c>
      <c r="D7" s="5">
        <v>9691200</v>
      </c>
      <c r="E7" s="5">
        <v>8532133</v>
      </c>
      <c r="F7" s="5">
        <f>SUM(E7)</f>
        <v>8532133</v>
      </c>
      <c r="G7" s="2"/>
      <c r="H7" s="2"/>
      <c r="I7" s="2"/>
      <c r="J7" s="2"/>
      <c r="K7" s="2"/>
      <c r="L7" s="2"/>
      <c r="M7" s="2"/>
      <c r="N7" s="2"/>
      <c r="O7" s="2"/>
    </row>
    <row r="8" spans="1:15" ht="24">
      <c r="A8" s="6"/>
      <c r="B8" s="6"/>
      <c r="C8" s="6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</row>
    <row r="9" spans="1:15" ht="24">
      <c r="A9" s="6"/>
      <c r="B9" s="6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2"/>
      <c r="O9" s="2"/>
    </row>
    <row r="10" spans="1:15" ht="24">
      <c r="A10" s="6"/>
      <c r="B10" s="6"/>
      <c r="C10" s="6"/>
      <c r="D10" s="6"/>
      <c r="E10" s="6"/>
      <c r="F10" s="6"/>
      <c r="G10" s="2"/>
      <c r="H10" s="2"/>
      <c r="I10" s="2"/>
      <c r="J10" s="2"/>
      <c r="K10" s="2"/>
      <c r="L10" s="2"/>
      <c r="M10" s="2"/>
      <c r="N10" s="2"/>
      <c r="O10" s="2"/>
    </row>
    <row r="11" spans="1:15" ht="24">
      <c r="A11" s="6"/>
      <c r="B11" s="6"/>
      <c r="C11" s="6"/>
      <c r="D11" s="6"/>
      <c r="E11" s="6"/>
      <c r="F11" s="6"/>
      <c r="G11" s="2"/>
      <c r="H11" s="2"/>
      <c r="I11" s="2"/>
      <c r="J11" s="2"/>
      <c r="K11" s="2"/>
      <c r="L11" s="2"/>
      <c r="M11" s="2"/>
      <c r="N11" s="2"/>
      <c r="O11" s="2"/>
    </row>
    <row r="12" spans="1:15" ht="24">
      <c r="A12" s="28" t="s">
        <v>6</v>
      </c>
      <c r="B12" s="29"/>
      <c r="C12" s="30"/>
      <c r="D12" s="10">
        <f>SUM(D7:D11)</f>
        <v>9691200</v>
      </c>
      <c r="E12" s="10">
        <f>SUM(E7:E11)</f>
        <v>8532133</v>
      </c>
      <c r="F12" s="10">
        <f>SUM(F7:F11)</f>
        <v>8532133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12"/>
      <c r="B13" s="12"/>
      <c r="C13" s="12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</row>
    <row r="14" spans="1:15" ht="24">
      <c r="A14" s="12"/>
      <c r="B14" s="12"/>
      <c r="C14" s="12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1:15" ht="24">
      <c r="A15" s="12"/>
      <c r="B15" s="12"/>
      <c r="C15" s="1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</row>
    <row r="16" spans="1:15" ht="24">
      <c r="A16" s="12"/>
      <c r="B16" s="12"/>
      <c r="C16" s="12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</row>
    <row r="17" spans="1:15" ht="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6.25">
      <c r="A19" s="20"/>
      <c r="B19" s="20"/>
      <c r="C19" s="20"/>
      <c r="D19" s="24"/>
      <c r="E19" s="24"/>
      <c r="F19" s="20"/>
      <c r="G19" s="2"/>
      <c r="H19" s="2"/>
      <c r="I19" s="2"/>
      <c r="J19" s="2"/>
      <c r="K19" s="2"/>
      <c r="L19" s="2"/>
      <c r="M19" s="2"/>
      <c r="N19" s="2"/>
      <c r="O19" s="2"/>
    </row>
    <row r="20" spans="1:15" ht="24">
      <c r="A20" s="2"/>
      <c r="B20" s="2"/>
      <c r="C20" s="2"/>
      <c r="D20" s="9"/>
      <c r="E20" s="9"/>
      <c r="F20" s="9"/>
      <c r="G20" s="2"/>
      <c r="H20" s="2"/>
      <c r="I20" s="2"/>
      <c r="J20" s="2"/>
      <c r="K20" s="2"/>
      <c r="L20" s="2"/>
      <c r="M20" s="2"/>
      <c r="N20" s="2"/>
      <c r="O20" s="2"/>
    </row>
    <row r="21" spans="1:15" ht="24">
      <c r="A21" s="2"/>
      <c r="B21" s="2"/>
      <c r="C21" s="2"/>
      <c r="D21" s="2"/>
      <c r="E21" s="9"/>
      <c r="F21" s="9"/>
      <c r="G21" s="2"/>
      <c r="H21" s="2"/>
      <c r="I21" s="2"/>
      <c r="J21" s="2"/>
      <c r="K21" s="2"/>
      <c r="L21" s="2"/>
      <c r="M21" s="2"/>
      <c r="N21" s="2"/>
      <c r="O21" s="2"/>
    </row>
    <row r="22" spans="1:15" ht="24">
      <c r="A22" s="27" t="s">
        <v>13</v>
      </c>
      <c r="B22" s="27"/>
      <c r="C22" s="27"/>
      <c r="D22" s="27"/>
      <c r="E22" s="27"/>
      <c r="F22" s="27"/>
      <c r="G22" s="2"/>
      <c r="H22" s="2"/>
      <c r="I22" s="2"/>
      <c r="J22" s="2"/>
      <c r="K22" s="2"/>
      <c r="L22" s="2"/>
      <c r="M22" s="2"/>
      <c r="N22" s="2"/>
      <c r="O22" s="2"/>
    </row>
    <row r="23" spans="1:15" ht="24">
      <c r="A23" s="27" t="s">
        <v>31</v>
      </c>
      <c r="B23" s="27"/>
      <c r="C23" s="27"/>
      <c r="D23" s="27"/>
      <c r="E23" s="27"/>
      <c r="F23" s="27"/>
      <c r="G23" s="2"/>
      <c r="H23" s="2"/>
      <c r="I23" s="2"/>
      <c r="J23" s="2"/>
      <c r="K23" s="2"/>
      <c r="L23" s="2"/>
      <c r="M23" s="2"/>
      <c r="N23" s="2"/>
      <c r="O23" s="2"/>
    </row>
    <row r="24" spans="1:15" ht="24">
      <c r="A24" s="27" t="s">
        <v>58</v>
      </c>
      <c r="B24" s="27"/>
      <c r="C24" s="27"/>
      <c r="D24" s="27"/>
      <c r="E24" s="27"/>
      <c r="F24" s="27"/>
      <c r="G24" s="2"/>
      <c r="H24" s="2"/>
      <c r="I24" s="2"/>
      <c r="J24" s="2"/>
      <c r="K24" s="2"/>
      <c r="L24" s="2"/>
      <c r="M24" s="2"/>
      <c r="N24" s="2"/>
      <c r="O24" s="2"/>
    </row>
    <row r="25" spans="1:15" ht="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7" ht="24">
      <c r="A26" s="4" t="s">
        <v>25</v>
      </c>
      <c r="B26" s="4" t="s">
        <v>18</v>
      </c>
      <c r="C26" s="4" t="s">
        <v>17</v>
      </c>
      <c r="D26" s="4" t="s">
        <v>4</v>
      </c>
      <c r="E26" s="4" t="s">
        <v>2</v>
      </c>
      <c r="F26" s="4" t="s">
        <v>16</v>
      </c>
      <c r="G26" s="4" t="s">
        <v>6</v>
      </c>
    </row>
    <row r="27" spans="1:7" ht="24">
      <c r="A27" s="6" t="s">
        <v>26</v>
      </c>
      <c r="B27" s="6" t="s">
        <v>14</v>
      </c>
      <c r="C27" s="6" t="s">
        <v>19</v>
      </c>
      <c r="D27" s="5">
        <v>2484720</v>
      </c>
      <c r="E27" s="5">
        <v>2311920</v>
      </c>
      <c r="F27" s="5">
        <v>0</v>
      </c>
      <c r="G27" s="5">
        <f>E27+F27</f>
        <v>2311920</v>
      </c>
    </row>
    <row r="28" spans="1:8" ht="24">
      <c r="A28" s="6"/>
      <c r="B28" s="6" t="s">
        <v>15</v>
      </c>
      <c r="C28" s="6" t="s">
        <v>19</v>
      </c>
      <c r="D28" s="5">
        <v>5006640</v>
      </c>
      <c r="E28" s="5">
        <v>2820760</v>
      </c>
      <c r="F28" s="5">
        <v>1095606</v>
      </c>
      <c r="G28" s="5">
        <f aca="true" t="shared" si="0" ref="G28:G35">E28+F28</f>
        <v>3916366</v>
      </c>
      <c r="H28" s="23"/>
    </row>
    <row r="29" spans="1:8" ht="24">
      <c r="A29" s="6" t="s">
        <v>27</v>
      </c>
      <c r="B29" s="6" t="s">
        <v>7</v>
      </c>
      <c r="C29" s="6" t="s">
        <v>19</v>
      </c>
      <c r="D29" s="5">
        <v>798960</v>
      </c>
      <c r="E29" s="5">
        <v>134128.5</v>
      </c>
      <c r="F29" s="5">
        <v>30050</v>
      </c>
      <c r="G29" s="5">
        <f t="shared" si="0"/>
        <v>164178.5</v>
      </c>
      <c r="H29" s="23"/>
    </row>
    <row r="30" spans="1:8" ht="24">
      <c r="A30" s="6"/>
      <c r="B30" s="6" t="s">
        <v>8</v>
      </c>
      <c r="C30" s="6" t="s">
        <v>19</v>
      </c>
      <c r="D30" s="5">
        <v>1965000</v>
      </c>
      <c r="E30" s="5">
        <v>509894.5</v>
      </c>
      <c r="F30" s="5">
        <v>539319</v>
      </c>
      <c r="G30" s="5">
        <f t="shared" si="0"/>
        <v>1049213.5</v>
      </c>
      <c r="H30" s="23"/>
    </row>
    <row r="31" spans="1:8" ht="24">
      <c r="A31" s="6"/>
      <c r="B31" s="6" t="s">
        <v>9</v>
      </c>
      <c r="C31" s="6" t="s">
        <v>19</v>
      </c>
      <c r="D31" s="5">
        <v>508000</v>
      </c>
      <c r="E31" s="5">
        <v>270785.6</v>
      </c>
      <c r="F31" s="5">
        <v>94733.1</v>
      </c>
      <c r="G31" s="5">
        <f t="shared" si="0"/>
        <v>365518.69999999995</v>
      </c>
      <c r="H31" s="23"/>
    </row>
    <row r="32" spans="1:7" ht="24">
      <c r="A32" s="6"/>
      <c r="B32" s="6" t="s">
        <v>10</v>
      </c>
      <c r="C32" s="6" t="s">
        <v>19</v>
      </c>
      <c r="D32" s="5">
        <v>415000</v>
      </c>
      <c r="E32" s="5">
        <v>308329.16</v>
      </c>
      <c r="F32" s="5">
        <v>0</v>
      </c>
      <c r="G32" s="5">
        <f t="shared" si="0"/>
        <v>308329.16</v>
      </c>
    </row>
    <row r="33" spans="1:7" ht="24">
      <c r="A33" s="6" t="s">
        <v>30</v>
      </c>
      <c r="B33" s="6" t="s">
        <v>3</v>
      </c>
      <c r="C33" s="6" t="s">
        <v>19</v>
      </c>
      <c r="D33" s="5">
        <v>138400</v>
      </c>
      <c r="E33" s="5">
        <v>91880</v>
      </c>
      <c r="F33" s="5">
        <v>11500</v>
      </c>
      <c r="G33" s="5">
        <f t="shared" si="0"/>
        <v>103380</v>
      </c>
    </row>
    <row r="34" spans="1:7" ht="24">
      <c r="A34" s="6" t="s">
        <v>28</v>
      </c>
      <c r="B34" s="6" t="s">
        <v>1</v>
      </c>
      <c r="C34" s="6" t="s">
        <v>19</v>
      </c>
      <c r="D34" s="5">
        <v>30000</v>
      </c>
      <c r="E34" s="5">
        <v>0</v>
      </c>
      <c r="F34" s="5">
        <v>0</v>
      </c>
      <c r="G34" s="5">
        <f t="shared" si="0"/>
        <v>0</v>
      </c>
    </row>
    <row r="35" spans="1:7" ht="24">
      <c r="A35" s="6" t="s">
        <v>29</v>
      </c>
      <c r="B35" s="6" t="s">
        <v>5</v>
      </c>
      <c r="C35" s="6" t="s">
        <v>19</v>
      </c>
      <c r="D35" s="5">
        <v>67000</v>
      </c>
      <c r="E35" s="5">
        <v>67000</v>
      </c>
      <c r="F35" s="5">
        <v>0</v>
      </c>
      <c r="G35" s="5">
        <f t="shared" si="0"/>
        <v>67000</v>
      </c>
    </row>
    <row r="36" spans="1:7" ht="24">
      <c r="A36" s="6"/>
      <c r="B36" s="6"/>
      <c r="C36" s="6"/>
      <c r="D36" s="5"/>
      <c r="E36" s="5"/>
      <c r="F36" s="5"/>
      <c r="G36" s="5"/>
    </row>
    <row r="37" spans="1:7" ht="24">
      <c r="A37" s="28" t="s">
        <v>6</v>
      </c>
      <c r="B37" s="29"/>
      <c r="C37" s="30"/>
      <c r="D37" s="10">
        <f>SUM(D27:D36)</f>
        <v>11413720</v>
      </c>
      <c r="E37" s="10">
        <f>SUM(E27:E36)</f>
        <v>6514697.76</v>
      </c>
      <c r="F37" s="10">
        <f>SUM(F27:F36)</f>
        <v>1771208.1</v>
      </c>
      <c r="G37" s="10">
        <f>SUM(G27:G36)</f>
        <v>8285905.86</v>
      </c>
    </row>
    <row r="38" spans="1:7" ht="24">
      <c r="A38" s="12"/>
      <c r="B38" s="12"/>
      <c r="C38" s="12"/>
      <c r="D38" s="3"/>
      <c r="E38" s="3"/>
      <c r="F38" s="3"/>
      <c r="G38" s="3"/>
    </row>
    <row r="39" spans="1:7" ht="24">
      <c r="A39" s="12"/>
      <c r="B39" s="12"/>
      <c r="C39" s="12"/>
      <c r="D39" s="3"/>
      <c r="E39" s="3"/>
      <c r="F39" s="3"/>
      <c r="G39" s="3"/>
    </row>
    <row r="40" spans="1:7" ht="24">
      <c r="A40" s="12"/>
      <c r="B40" s="12"/>
      <c r="C40" s="12"/>
      <c r="D40" s="3"/>
      <c r="E40" s="3"/>
      <c r="F40" s="3"/>
      <c r="G40" s="3"/>
    </row>
    <row r="41" spans="1:7" ht="24">
      <c r="A41" s="12"/>
      <c r="B41" s="12"/>
      <c r="C41" s="12"/>
      <c r="D41" s="3"/>
      <c r="E41" s="3"/>
      <c r="F41" s="3"/>
      <c r="G41" s="3"/>
    </row>
    <row r="42" spans="1:7" ht="24">
      <c r="A42" s="12"/>
      <c r="B42" s="12"/>
      <c r="C42" s="12"/>
      <c r="D42" s="3"/>
      <c r="E42" s="3"/>
      <c r="F42" s="3"/>
      <c r="G42" s="3"/>
    </row>
    <row r="43" spans="1:6" ht="24">
      <c r="A43" s="27" t="s">
        <v>13</v>
      </c>
      <c r="B43" s="27"/>
      <c r="C43" s="27"/>
      <c r="D43" s="27"/>
      <c r="E43" s="27"/>
      <c r="F43" s="27"/>
    </row>
    <row r="44" spans="1:6" ht="24">
      <c r="A44" s="27" t="s">
        <v>34</v>
      </c>
      <c r="B44" s="27"/>
      <c r="C44" s="27"/>
      <c r="D44" s="27"/>
      <c r="E44" s="27"/>
      <c r="F44" s="27"/>
    </row>
    <row r="45" spans="1:6" ht="24">
      <c r="A45" s="27" t="s">
        <v>58</v>
      </c>
      <c r="B45" s="27"/>
      <c r="C45" s="27"/>
      <c r="D45" s="27"/>
      <c r="E45" s="27"/>
      <c r="F45" s="27"/>
    </row>
    <row r="46" spans="1:6" ht="24">
      <c r="A46" s="2"/>
      <c r="B46" s="2"/>
      <c r="C46" s="2"/>
      <c r="D46" s="2"/>
      <c r="E46" s="2"/>
      <c r="F46" s="2"/>
    </row>
    <row r="47" spans="1:6" ht="24">
      <c r="A47" s="14" t="s">
        <v>25</v>
      </c>
      <c r="B47" s="14" t="s">
        <v>18</v>
      </c>
      <c r="C47" s="14" t="s">
        <v>17</v>
      </c>
      <c r="D47" s="14" t="s">
        <v>4</v>
      </c>
      <c r="E47" s="17" t="s">
        <v>32</v>
      </c>
      <c r="F47" s="14" t="s">
        <v>6</v>
      </c>
    </row>
    <row r="48" spans="1:6" ht="24">
      <c r="A48" s="8"/>
      <c r="B48" s="8"/>
      <c r="C48" s="8"/>
      <c r="D48" s="8"/>
      <c r="E48" s="13" t="s">
        <v>33</v>
      </c>
      <c r="F48" s="8"/>
    </row>
    <row r="49" spans="1:6" ht="24">
      <c r="A49" s="6" t="s">
        <v>27</v>
      </c>
      <c r="B49" s="6" t="s">
        <v>8</v>
      </c>
      <c r="C49" s="6" t="s">
        <v>19</v>
      </c>
      <c r="D49" s="5">
        <v>180000</v>
      </c>
      <c r="E49" s="5">
        <v>0</v>
      </c>
      <c r="F49" s="5">
        <f>E49</f>
        <v>0</v>
      </c>
    </row>
    <row r="50" spans="1:6" ht="24">
      <c r="A50" s="6"/>
      <c r="B50" s="6" t="s">
        <v>9</v>
      </c>
      <c r="C50" s="6" t="s">
        <v>19</v>
      </c>
      <c r="D50" s="5">
        <v>15000</v>
      </c>
      <c r="E50" s="5">
        <v>14800</v>
      </c>
      <c r="F50" s="5">
        <f>E50</f>
        <v>14800</v>
      </c>
    </row>
    <row r="51" spans="1:6" ht="24">
      <c r="A51" s="6"/>
      <c r="B51" s="6"/>
      <c r="C51" s="6"/>
      <c r="D51" s="6"/>
      <c r="E51" s="6"/>
      <c r="F51" s="6"/>
    </row>
    <row r="52" spans="1:6" ht="24">
      <c r="A52" s="6"/>
      <c r="B52" s="6"/>
      <c r="C52" s="6"/>
      <c r="D52" s="6"/>
      <c r="E52" s="6"/>
      <c r="F52" s="6"/>
    </row>
    <row r="53" spans="1:6" ht="24">
      <c r="A53" s="6"/>
      <c r="B53" s="6"/>
      <c r="C53" s="6"/>
      <c r="D53" s="6"/>
      <c r="E53" s="6"/>
      <c r="F53" s="6"/>
    </row>
    <row r="54" spans="1:6" ht="24">
      <c r="A54" s="28" t="s">
        <v>6</v>
      </c>
      <c r="B54" s="29"/>
      <c r="C54" s="30"/>
      <c r="D54" s="10">
        <f>SUM(D49:D53)</f>
        <v>195000</v>
      </c>
      <c r="E54" s="10">
        <f>SUM(E49:E53)</f>
        <v>14800</v>
      </c>
      <c r="F54" s="10">
        <f>SUM(F49:F53)</f>
        <v>14800</v>
      </c>
    </row>
    <row r="55" spans="1:6" ht="24">
      <c r="A55" s="12"/>
      <c r="B55" s="12"/>
      <c r="C55" s="12"/>
      <c r="D55" s="3"/>
      <c r="E55" s="3"/>
      <c r="F55" s="3"/>
    </row>
    <row r="56" spans="1:6" ht="24">
      <c r="A56" s="12"/>
      <c r="B56" s="12"/>
      <c r="C56" s="12"/>
      <c r="D56" s="3"/>
      <c r="E56" s="3"/>
      <c r="F56" s="3"/>
    </row>
    <row r="57" spans="1:6" ht="24">
      <c r="A57" s="12"/>
      <c r="B57" s="12"/>
      <c r="C57" s="12"/>
      <c r="D57" s="3"/>
      <c r="E57" s="3"/>
      <c r="F57" s="3"/>
    </row>
    <row r="58" spans="1:6" ht="24">
      <c r="A58" s="12"/>
      <c r="B58" s="12"/>
      <c r="C58" s="12"/>
      <c r="D58" s="3"/>
      <c r="E58" s="3"/>
      <c r="F58" s="3"/>
    </row>
    <row r="59" spans="1:6" ht="24">
      <c r="A59" s="12"/>
      <c r="B59" s="12"/>
      <c r="C59" s="12"/>
      <c r="D59" s="3"/>
      <c r="E59" s="3"/>
      <c r="F59" s="3"/>
    </row>
    <row r="60" spans="1:6" ht="24">
      <c r="A60" s="12"/>
      <c r="B60" s="12"/>
      <c r="C60" s="12"/>
      <c r="D60" s="3"/>
      <c r="E60" s="3"/>
      <c r="F60" s="3"/>
    </row>
    <row r="61" spans="1:6" ht="24">
      <c r="A61" s="12"/>
      <c r="B61" s="12"/>
      <c r="C61" s="12"/>
      <c r="D61" s="3"/>
      <c r="E61" s="3"/>
      <c r="F61" s="3"/>
    </row>
    <row r="64" spans="1:7" ht="24">
      <c r="A64" s="27" t="s">
        <v>13</v>
      </c>
      <c r="B64" s="27"/>
      <c r="C64" s="27"/>
      <c r="D64" s="27"/>
      <c r="E64" s="27"/>
      <c r="F64" s="27"/>
      <c r="G64" s="2"/>
    </row>
    <row r="65" spans="1:7" ht="24">
      <c r="A65" s="27" t="s">
        <v>35</v>
      </c>
      <c r="B65" s="27"/>
      <c r="C65" s="27"/>
      <c r="D65" s="27"/>
      <c r="E65" s="27"/>
      <c r="F65" s="27"/>
      <c r="G65" s="2"/>
    </row>
    <row r="66" spans="1:7" ht="24">
      <c r="A66" s="27" t="s">
        <v>58</v>
      </c>
      <c r="B66" s="27"/>
      <c r="C66" s="27"/>
      <c r="D66" s="27"/>
      <c r="E66" s="27"/>
      <c r="F66" s="27"/>
      <c r="G66" s="2"/>
    </row>
    <row r="67" spans="1:7" ht="24">
      <c r="A67" s="2"/>
      <c r="B67" s="2"/>
      <c r="C67" s="2"/>
      <c r="D67" s="2"/>
      <c r="E67" s="2"/>
      <c r="F67" s="2"/>
      <c r="G67" s="2"/>
    </row>
    <row r="68" spans="1:7" ht="24">
      <c r="A68" s="14" t="s">
        <v>25</v>
      </c>
      <c r="B68" s="14" t="s">
        <v>18</v>
      </c>
      <c r="C68" s="14" t="s">
        <v>17</v>
      </c>
      <c r="D68" s="14" t="s">
        <v>4</v>
      </c>
      <c r="E68" s="14" t="s">
        <v>36</v>
      </c>
      <c r="F68" s="17" t="s">
        <v>37</v>
      </c>
      <c r="G68" s="14" t="s">
        <v>6</v>
      </c>
    </row>
    <row r="69" spans="1:7" ht="24">
      <c r="A69" s="8"/>
      <c r="B69" s="8"/>
      <c r="C69" s="8"/>
      <c r="D69" s="8"/>
      <c r="E69" s="8" t="s">
        <v>22</v>
      </c>
      <c r="F69" s="13" t="s">
        <v>38</v>
      </c>
      <c r="G69" s="8"/>
    </row>
    <row r="70" spans="1:7" ht="24">
      <c r="A70" s="6" t="s">
        <v>26</v>
      </c>
      <c r="B70" s="6" t="s">
        <v>15</v>
      </c>
      <c r="C70" s="6" t="s">
        <v>19</v>
      </c>
      <c r="D70" s="5">
        <v>952560</v>
      </c>
      <c r="E70" s="5">
        <v>308640</v>
      </c>
      <c r="F70" s="5">
        <v>275720</v>
      </c>
      <c r="G70" s="5">
        <f>SUM(E70:F70)</f>
        <v>584360</v>
      </c>
    </row>
    <row r="71" spans="1:7" ht="24">
      <c r="A71" s="6" t="s">
        <v>27</v>
      </c>
      <c r="B71" s="6" t="s">
        <v>7</v>
      </c>
      <c r="C71" s="6" t="s">
        <v>19</v>
      </c>
      <c r="D71" s="5">
        <v>62000</v>
      </c>
      <c r="E71" s="5">
        <v>45300</v>
      </c>
      <c r="F71" s="5">
        <v>0</v>
      </c>
      <c r="G71" s="5">
        <f>SUM(E71:F71)</f>
        <v>45300</v>
      </c>
    </row>
    <row r="72" spans="1:7" ht="24">
      <c r="A72" s="6"/>
      <c r="B72" s="6" t="s">
        <v>8</v>
      </c>
      <c r="C72" s="6" t="s">
        <v>19</v>
      </c>
      <c r="D72" s="5">
        <v>274500</v>
      </c>
      <c r="E72" s="5">
        <v>3900</v>
      </c>
      <c r="F72" s="5">
        <v>188618</v>
      </c>
      <c r="G72" s="5">
        <f>SUM(E72:F72)</f>
        <v>192518</v>
      </c>
    </row>
    <row r="73" spans="1:7" ht="24">
      <c r="A73" s="6"/>
      <c r="B73" s="6" t="s">
        <v>9</v>
      </c>
      <c r="C73" s="6" t="s">
        <v>19</v>
      </c>
      <c r="D73" s="5">
        <v>448820</v>
      </c>
      <c r="E73" s="5">
        <v>29805</v>
      </c>
      <c r="F73" s="5">
        <v>404421.38</v>
      </c>
      <c r="G73" s="5">
        <f>SUM(E73:F73)</f>
        <v>434226.38</v>
      </c>
    </row>
    <row r="74" spans="1:7" ht="24">
      <c r="A74" s="6"/>
      <c r="B74" s="6" t="s">
        <v>10</v>
      </c>
      <c r="C74" s="6" t="s">
        <v>19</v>
      </c>
      <c r="D74" s="5">
        <v>35000</v>
      </c>
      <c r="E74" s="5">
        <v>0</v>
      </c>
      <c r="F74" s="5">
        <v>20415.6</v>
      </c>
      <c r="G74" s="5">
        <f>SUM(F74)</f>
        <v>20415.6</v>
      </c>
    </row>
    <row r="75" spans="1:7" ht="24">
      <c r="A75" s="6" t="s">
        <v>30</v>
      </c>
      <c r="B75" s="6" t="s">
        <v>3</v>
      </c>
      <c r="C75" s="6" t="s">
        <v>19</v>
      </c>
      <c r="D75" s="5">
        <v>73000</v>
      </c>
      <c r="E75" s="5">
        <v>68000</v>
      </c>
      <c r="F75" s="5">
        <v>0</v>
      </c>
      <c r="G75" s="5">
        <f>SUM(E75:F75)</f>
        <v>68000</v>
      </c>
    </row>
    <row r="76" spans="1:7" ht="24">
      <c r="A76" s="6" t="s">
        <v>29</v>
      </c>
      <c r="B76" s="6" t="s">
        <v>5</v>
      </c>
      <c r="C76" s="6" t="s">
        <v>19</v>
      </c>
      <c r="D76" s="5">
        <v>808000</v>
      </c>
      <c r="E76" s="5">
        <v>0</v>
      </c>
      <c r="F76" s="5">
        <v>704000</v>
      </c>
      <c r="G76" s="5">
        <f>SUM(E76:F76)</f>
        <v>704000</v>
      </c>
    </row>
    <row r="77" spans="1:7" ht="24">
      <c r="A77" s="6"/>
      <c r="B77" s="6"/>
      <c r="C77" s="6"/>
      <c r="D77" s="5"/>
      <c r="E77" s="5"/>
      <c r="F77" s="5"/>
      <c r="G77" s="5"/>
    </row>
    <row r="78" spans="1:7" ht="24">
      <c r="A78" s="28" t="s">
        <v>6</v>
      </c>
      <c r="B78" s="29"/>
      <c r="C78" s="30"/>
      <c r="D78" s="10">
        <f>SUM(D70:D77)</f>
        <v>2653880</v>
      </c>
      <c r="E78" s="10">
        <f>SUM(E70:E77)</f>
        <v>455645</v>
      </c>
      <c r="F78" s="10">
        <f>SUM(F70:F77)</f>
        <v>1593174.98</v>
      </c>
      <c r="G78" s="10">
        <f>SUM(G70:G77)</f>
        <v>2048819.98</v>
      </c>
    </row>
    <row r="79" spans="1:7" ht="24">
      <c r="A79" s="12"/>
      <c r="B79" s="12"/>
      <c r="C79" s="12"/>
      <c r="D79" s="3"/>
      <c r="E79" s="3"/>
      <c r="F79" s="3"/>
      <c r="G79" s="3"/>
    </row>
    <row r="80" spans="1:7" ht="24">
      <c r="A80" s="12"/>
      <c r="B80" s="12"/>
      <c r="C80" s="12"/>
      <c r="D80" s="3"/>
      <c r="E80" s="3"/>
      <c r="F80" s="3"/>
      <c r="G80" s="3"/>
    </row>
    <row r="81" spans="1:7" ht="24">
      <c r="A81" s="12"/>
      <c r="B81" s="12"/>
      <c r="C81" s="12"/>
      <c r="D81" s="3"/>
      <c r="E81" s="3"/>
      <c r="F81" s="3"/>
      <c r="G81" s="3"/>
    </row>
    <row r="85" spans="1:7" ht="24">
      <c r="A85" s="27" t="s">
        <v>13</v>
      </c>
      <c r="B85" s="27"/>
      <c r="C85" s="27"/>
      <c r="D85" s="27"/>
      <c r="E85" s="27"/>
      <c r="F85" s="27"/>
      <c r="G85" s="2"/>
    </row>
    <row r="86" spans="1:7" ht="24">
      <c r="A86" s="27" t="s">
        <v>39</v>
      </c>
      <c r="B86" s="27"/>
      <c r="C86" s="27"/>
      <c r="D86" s="27"/>
      <c r="E86" s="27"/>
      <c r="F86" s="27"/>
      <c r="G86" s="2"/>
    </row>
    <row r="87" spans="1:7" ht="24">
      <c r="A87" s="27" t="s">
        <v>58</v>
      </c>
      <c r="B87" s="27"/>
      <c r="C87" s="27"/>
      <c r="D87" s="27"/>
      <c r="E87" s="27"/>
      <c r="F87" s="27"/>
      <c r="G87" s="2"/>
    </row>
    <row r="88" spans="1:7" ht="24">
      <c r="A88" s="2"/>
      <c r="B88" s="2"/>
      <c r="C88" s="2"/>
      <c r="D88" s="2"/>
      <c r="E88" s="2"/>
      <c r="F88" s="2"/>
      <c r="G88" s="2"/>
    </row>
    <row r="89" spans="1:7" ht="24">
      <c r="A89" s="14" t="s">
        <v>25</v>
      </c>
      <c r="B89" s="14" t="s">
        <v>18</v>
      </c>
      <c r="C89" s="14" t="s">
        <v>17</v>
      </c>
      <c r="D89" s="14" t="s">
        <v>4</v>
      </c>
      <c r="E89" s="14" t="s">
        <v>36</v>
      </c>
      <c r="F89" s="17" t="s">
        <v>40</v>
      </c>
      <c r="G89" s="14" t="s">
        <v>6</v>
      </c>
    </row>
    <row r="90" spans="1:7" ht="24">
      <c r="A90" s="8"/>
      <c r="B90" s="8"/>
      <c r="C90" s="8"/>
      <c r="D90" s="8"/>
      <c r="E90" s="8" t="s">
        <v>23</v>
      </c>
      <c r="F90" s="13" t="s">
        <v>41</v>
      </c>
      <c r="G90" s="8"/>
    </row>
    <row r="91" spans="1:7" ht="24">
      <c r="A91" s="6" t="s">
        <v>26</v>
      </c>
      <c r="B91" s="6" t="s">
        <v>15</v>
      </c>
      <c r="C91" s="6" t="s">
        <v>19</v>
      </c>
      <c r="D91" s="5">
        <v>1169440</v>
      </c>
      <c r="E91" s="5">
        <v>1053182</v>
      </c>
      <c r="F91" s="5">
        <v>0</v>
      </c>
      <c r="G91" s="5">
        <f>SUM(E91:F91)</f>
        <v>1053182</v>
      </c>
    </row>
    <row r="92" spans="1:7" ht="24">
      <c r="A92" s="6" t="s">
        <v>27</v>
      </c>
      <c r="B92" s="6" t="s">
        <v>7</v>
      </c>
      <c r="C92" s="6" t="s">
        <v>19</v>
      </c>
      <c r="D92" s="5">
        <v>48000</v>
      </c>
      <c r="E92" s="5">
        <v>0</v>
      </c>
      <c r="F92" s="5">
        <v>0</v>
      </c>
      <c r="G92" s="5">
        <f>SUM(E92:F92)</f>
        <v>0</v>
      </c>
    </row>
    <row r="93" spans="1:7" ht="24">
      <c r="A93" s="6"/>
      <c r="B93" s="6" t="s">
        <v>8</v>
      </c>
      <c r="C93" s="6" t="s">
        <v>19</v>
      </c>
      <c r="D93" s="5">
        <v>745000</v>
      </c>
      <c r="E93" s="5">
        <v>586454</v>
      </c>
      <c r="F93" s="5">
        <v>106474</v>
      </c>
      <c r="G93" s="5">
        <f>SUM(E93:F93)</f>
        <v>692928</v>
      </c>
    </row>
    <row r="94" spans="1:7" ht="24">
      <c r="A94" s="6"/>
      <c r="B94" s="6" t="s">
        <v>9</v>
      </c>
      <c r="C94" s="6" t="s">
        <v>19</v>
      </c>
      <c r="D94" s="5">
        <v>310000</v>
      </c>
      <c r="E94" s="5">
        <v>246303.9</v>
      </c>
      <c r="F94" s="5">
        <v>1833</v>
      </c>
      <c r="G94" s="5">
        <f>SUM(E94:F94)</f>
        <v>248136.9</v>
      </c>
    </row>
    <row r="95" spans="1:7" ht="24">
      <c r="A95" s="6" t="s">
        <v>29</v>
      </c>
      <c r="B95" s="6" t="s">
        <v>5</v>
      </c>
      <c r="C95" s="6" t="s">
        <v>19</v>
      </c>
      <c r="D95" s="5">
        <v>200000</v>
      </c>
      <c r="E95" s="5">
        <v>0</v>
      </c>
      <c r="F95" s="5">
        <v>200000</v>
      </c>
      <c r="G95" s="5">
        <f>SUM(E95:F95)</f>
        <v>200000</v>
      </c>
    </row>
    <row r="96" spans="1:7" ht="24">
      <c r="A96" s="28" t="s">
        <v>6</v>
      </c>
      <c r="B96" s="29"/>
      <c r="C96" s="30"/>
      <c r="D96" s="10">
        <f>SUM(D91:D95)</f>
        <v>2472440</v>
      </c>
      <c r="E96" s="10">
        <f>SUM(E91:E95)</f>
        <v>1885939.9</v>
      </c>
      <c r="F96" s="10">
        <f>SUM(F91:F95)</f>
        <v>308307</v>
      </c>
      <c r="G96" s="10">
        <f>SUM(G91:G95)</f>
        <v>2194246.9</v>
      </c>
    </row>
    <row r="97" spans="1:7" ht="24">
      <c r="A97" s="12"/>
      <c r="B97" s="12"/>
      <c r="C97" s="12"/>
      <c r="D97" s="3"/>
      <c r="E97" s="3"/>
      <c r="F97" s="3"/>
      <c r="G97" s="3"/>
    </row>
    <row r="98" spans="1:7" ht="24">
      <c r="A98" s="12"/>
      <c r="B98" s="12"/>
      <c r="C98" s="12"/>
      <c r="D98" s="3"/>
      <c r="E98" s="3"/>
      <c r="F98" s="3"/>
      <c r="G98" s="3"/>
    </row>
    <row r="99" spans="1:7" ht="24">
      <c r="A99" s="12"/>
      <c r="B99" s="12"/>
      <c r="C99" s="12"/>
      <c r="D99" s="3"/>
      <c r="E99" s="3"/>
      <c r="F99" s="3"/>
      <c r="G99" s="3"/>
    </row>
    <row r="100" spans="1:7" ht="24">
      <c r="A100" s="12"/>
      <c r="B100" s="12"/>
      <c r="C100" s="12"/>
      <c r="D100" s="3"/>
      <c r="E100" s="3"/>
      <c r="F100" s="3"/>
      <c r="G100" s="3"/>
    </row>
    <row r="101" spans="1:7" ht="24">
      <c r="A101" s="12"/>
      <c r="B101" s="12"/>
      <c r="C101" s="12"/>
      <c r="D101" s="3"/>
      <c r="E101" s="3"/>
      <c r="F101" s="3"/>
      <c r="G101" s="3"/>
    </row>
    <row r="102" spans="1:7" ht="24">
      <c r="A102" s="12"/>
      <c r="B102" s="12"/>
      <c r="C102" s="12"/>
      <c r="D102" s="3"/>
      <c r="E102" s="3"/>
      <c r="F102" s="3"/>
      <c r="G102" s="3"/>
    </row>
    <row r="103" spans="1:7" ht="24">
      <c r="A103" s="12"/>
      <c r="B103" s="12"/>
      <c r="C103" s="12"/>
      <c r="D103" s="3"/>
      <c r="E103" s="3"/>
      <c r="F103" s="3"/>
      <c r="G103" s="3"/>
    </row>
    <row r="106" spans="1:6" ht="24">
      <c r="A106" s="27" t="s">
        <v>13</v>
      </c>
      <c r="B106" s="27"/>
      <c r="C106" s="27"/>
      <c r="D106" s="27"/>
      <c r="E106" s="27"/>
      <c r="F106" s="27"/>
    </row>
    <row r="107" spans="1:6" ht="24">
      <c r="A107" s="27" t="s">
        <v>42</v>
      </c>
      <c r="B107" s="27"/>
      <c r="C107" s="27"/>
      <c r="D107" s="27"/>
      <c r="E107" s="27"/>
      <c r="F107" s="27"/>
    </row>
    <row r="108" spans="1:6" ht="24">
      <c r="A108" s="27" t="s">
        <v>58</v>
      </c>
      <c r="B108" s="27"/>
      <c r="C108" s="27"/>
      <c r="D108" s="27"/>
      <c r="E108" s="27"/>
      <c r="F108" s="27"/>
    </row>
    <row r="109" spans="1:6" ht="24">
      <c r="A109" s="2"/>
      <c r="B109" s="2"/>
      <c r="C109" s="2"/>
      <c r="D109" s="2"/>
      <c r="E109" s="2"/>
      <c r="F109" s="2"/>
    </row>
    <row r="110" spans="1:6" ht="24">
      <c r="A110" s="19" t="s">
        <v>25</v>
      </c>
      <c r="B110" s="14" t="s">
        <v>18</v>
      </c>
      <c r="C110" s="14" t="s">
        <v>17</v>
      </c>
      <c r="D110" s="14" t="s">
        <v>4</v>
      </c>
      <c r="E110" s="14" t="s">
        <v>43</v>
      </c>
      <c r="F110" s="14" t="s">
        <v>6</v>
      </c>
    </row>
    <row r="111" spans="1:6" ht="24">
      <c r="A111" s="18"/>
      <c r="B111" s="8"/>
      <c r="C111" s="8"/>
      <c r="D111" s="8"/>
      <c r="E111" s="8" t="s">
        <v>44</v>
      </c>
      <c r="F111" s="8"/>
    </row>
    <row r="112" spans="1:6" ht="24">
      <c r="A112" s="6" t="s">
        <v>29</v>
      </c>
      <c r="B112" s="6" t="s">
        <v>8</v>
      </c>
      <c r="C112" s="6" t="s">
        <v>19</v>
      </c>
      <c r="D112" s="5">
        <v>170000</v>
      </c>
      <c r="E112" s="11">
        <v>125400</v>
      </c>
      <c r="F112" s="21">
        <f>E112</f>
        <v>125400</v>
      </c>
    </row>
    <row r="113" spans="1:6" ht="24">
      <c r="A113" s="6"/>
      <c r="B113" s="6"/>
      <c r="C113" s="6"/>
      <c r="D113" s="6"/>
      <c r="E113" s="6"/>
      <c r="F113" s="6"/>
    </row>
    <row r="114" spans="1:6" ht="24">
      <c r="A114" s="6"/>
      <c r="B114" s="6"/>
      <c r="C114" s="6"/>
      <c r="D114" s="6"/>
      <c r="E114" s="6"/>
      <c r="F114" s="6"/>
    </row>
    <row r="115" spans="1:6" ht="24">
      <c r="A115" s="6"/>
      <c r="B115" s="6"/>
      <c r="C115" s="6"/>
      <c r="D115" s="6"/>
      <c r="E115" s="6"/>
      <c r="F115" s="6"/>
    </row>
    <row r="116" spans="1:6" ht="24">
      <c r="A116" s="28" t="s">
        <v>6</v>
      </c>
      <c r="B116" s="29"/>
      <c r="C116" s="30"/>
      <c r="D116" s="10">
        <f>SUM(D112:D115)</f>
        <v>170000</v>
      </c>
      <c r="E116" s="22">
        <f>SUM(E112:E115)</f>
        <v>125400</v>
      </c>
      <c r="F116" s="10">
        <f>SUM(F112:F115)</f>
        <v>125400</v>
      </c>
    </row>
    <row r="117" spans="1:6" ht="24">
      <c r="A117" s="12"/>
      <c r="B117" s="12"/>
      <c r="C117" s="12"/>
      <c r="D117" s="3"/>
      <c r="E117" s="26"/>
      <c r="F117" s="3"/>
    </row>
    <row r="118" spans="1:6" ht="24">
      <c r="A118" s="12"/>
      <c r="B118" s="12"/>
      <c r="C118" s="12"/>
      <c r="D118" s="3"/>
      <c r="E118" s="26"/>
      <c r="F118" s="3"/>
    </row>
    <row r="119" spans="1:6" ht="24">
      <c r="A119" s="12"/>
      <c r="B119" s="12"/>
      <c r="C119" s="12"/>
      <c r="D119" s="3"/>
      <c r="E119" s="26"/>
      <c r="F119" s="3"/>
    </row>
    <row r="120" spans="1:6" ht="24">
      <c r="A120" s="12"/>
      <c r="B120" s="12"/>
      <c r="C120" s="12"/>
      <c r="D120" s="3"/>
      <c r="E120" s="26"/>
      <c r="F120" s="3"/>
    </row>
    <row r="121" spans="1:6" ht="24">
      <c r="A121" s="12"/>
      <c r="B121" s="12"/>
      <c r="C121" s="12"/>
      <c r="D121" s="3"/>
      <c r="E121" s="26"/>
      <c r="F121" s="3"/>
    </row>
    <row r="122" spans="1:6" ht="24">
      <c r="A122" s="12"/>
      <c r="B122" s="12"/>
      <c r="C122" s="12"/>
      <c r="D122" s="3"/>
      <c r="E122" s="26"/>
      <c r="F122" s="3"/>
    </row>
    <row r="123" spans="1:6" ht="24">
      <c r="A123" s="12"/>
      <c r="B123" s="12"/>
      <c r="C123" s="12"/>
      <c r="D123" s="3"/>
      <c r="E123" s="26"/>
      <c r="F123" s="3"/>
    </row>
    <row r="124" spans="1:6" ht="24">
      <c r="A124" s="12"/>
      <c r="B124" s="12"/>
      <c r="C124" s="12"/>
      <c r="D124" s="3"/>
      <c r="E124" s="26"/>
      <c r="F124" s="3"/>
    </row>
    <row r="127" spans="1:8" ht="24">
      <c r="A127" s="27" t="s">
        <v>13</v>
      </c>
      <c r="B127" s="27"/>
      <c r="C127" s="27"/>
      <c r="D127" s="27"/>
      <c r="E127" s="27"/>
      <c r="F127" s="27"/>
      <c r="G127" s="31"/>
      <c r="H127" s="31"/>
    </row>
    <row r="128" spans="1:8" ht="24">
      <c r="A128" s="27" t="s">
        <v>47</v>
      </c>
      <c r="B128" s="27"/>
      <c r="C128" s="27"/>
      <c r="D128" s="27"/>
      <c r="E128" s="27"/>
      <c r="F128" s="27"/>
      <c r="G128" s="31"/>
      <c r="H128" s="31"/>
    </row>
    <row r="129" spans="1:8" ht="24">
      <c r="A129" s="27" t="s">
        <v>58</v>
      </c>
      <c r="B129" s="27"/>
      <c r="C129" s="27"/>
      <c r="D129" s="27"/>
      <c r="E129" s="27"/>
      <c r="F129" s="27"/>
      <c r="G129" s="31"/>
      <c r="H129" s="31"/>
    </row>
    <row r="130" spans="1:7" ht="24">
      <c r="A130" s="2"/>
      <c r="B130" s="2"/>
      <c r="C130" s="2"/>
      <c r="D130" s="2"/>
      <c r="E130" s="2"/>
      <c r="F130" s="2"/>
      <c r="G130" s="2"/>
    </row>
    <row r="131" spans="1:8" ht="24">
      <c r="A131" s="14" t="s">
        <v>25</v>
      </c>
      <c r="B131" s="14" t="s">
        <v>18</v>
      </c>
      <c r="C131" s="14" t="s">
        <v>17</v>
      </c>
      <c r="D131" s="14" t="s">
        <v>4</v>
      </c>
      <c r="E131" s="17" t="s">
        <v>36</v>
      </c>
      <c r="F131" s="14" t="s">
        <v>0</v>
      </c>
      <c r="G131" s="17" t="s">
        <v>45</v>
      </c>
      <c r="H131" s="14" t="s">
        <v>6</v>
      </c>
    </row>
    <row r="132" spans="1:8" ht="24">
      <c r="A132" s="8"/>
      <c r="B132" s="8"/>
      <c r="C132" s="8"/>
      <c r="D132" s="8"/>
      <c r="E132" s="8" t="s">
        <v>20</v>
      </c>
      <c r="F132" s="8"/>
      <c r="G132" s="8" t="s">
        <v>46</v>
      </c>
      <c r="H132" s="7"/>
    </row>
    <row r="133" spans="1:8" ht="24">
      <c r="A133" s="6" t="s">
        <v>26</v>
      </c>
      <c r="B133" s="6" t="s">
        <v>15</v>
      </c>
      <c r="C133" s="6" t="s">
        <v>19</v>
      </c>
      <c r="D133" s="5">
        <v>1046460</v>
      </c>
      <c r="E133" s="5">
        <v>719406</v>
      </c>
      <c r="F133" s="5">
        <v>0</v>
      </c>
      <c r="G133" s="5">
        <v>0</v>
      </c>
      <c r="H133" s="15">
        <f aca="true" t="shared" si="1" ref="H133:H138">E133+F133+G133</f>
        <v>719406</v>
      </c>
    </row>
    <row r="134" spans="1:8" ht="24">
      <c r="A134" s="6" t="s">
        <v>27</v>
      </c>
      <c r="B134" s="6" t="s">
        <v>7</v>
      </c>
      <c r="C134" s="6" t="s">
        <v>19</v>
      </c>
      <c r="D134" s="5">
        <v>19000</v>
      </c>
      <c r="E134" s="5">
        <v>0</v>
      </c>
      <c r="F134" s="5">
        <v>0</v>
      </c>
      <c r="G134" s="5">
        <v>0</v>
      </c>
      <c r="H134" s="15">
        <f t="shared" si="1"/>
        <v>0</v>
      </c>
    </row>
    <row r="135" spans="1:8" ht="24">
      <c r="A135" s="6"/>
      <c r="B135" s="6" t="s">
        <v>8</v>
      </c>
      <c r="C135" s="6" t="s">
        <v>19</v>
      </c>
      <c r="D135" s="5">
        <v>210000</v>
      </c>
      <c r="E135" s="5">
        <v>27945</v>
      </c>
      <c r="F135" s="5">
        <v>0</v>
      </c>
      <c r="G135" s="5">
        <v>0</v>
      </c>
      <c r="H135" s="15">
        <f t="shared" si="1"/>
        <v>27945</v>
      </c>
    </row>
    <row r="136" spans="1:8" ht="24">
      <c r="A136" s="6"/>
      <c r="B136" s="6" t="s">
        <v>9</v>
      </c>
      <c r="C136" s="6" t="s">
        <v>19</v>
      </c>
      <c r="D136" s="5">
        <v>380000</v>
      </c>
      <c r="E136" s="5">
        <v>138846.2</v>
      </c>
      <c r="F136" s="5">
        <v>99940</v>
      </c>
      <c r="G136" s="5">
        <v>99000</v>
      </c>
      <c r="H136" s="15">
        <f t="shared" si="1"/>
        <v>337786.2</v>
      </c>
    </row>
    <row r="137" spans="1:8" ht="24">
      <c r="A137" s="6" t="s">
        <v>30</v>
      </c>
      <c r="B137" s="6" t="s">
        <v>3</v>
      </c>
      <c r="C137" s="6" t="s">
        <v>19</v>
      </c>
      <c r="D137" s="5">
        <v>30000</v>
      </c>
      <c r="E137" s="5">
        <v>0</v>
      </c>
      <c r="F137" s="5">
        <v>0</v>
      </c>
      <c r="G137" s="5">
        <v>0</v>
      </c>
      <c r="H137" s="15">
        <f t="shared" si="1"/>
        <v>0</v>
      </c>
    </row>
    <row r="138" spans="1:8" ht="24">
      <c r="A138" s="6" t="s">
        <v>29</v>
      </c>
      <c r="B138" s="6" t="s">
        <v>5</v>
      </c>
      <c r="C138" s="6" t="s">
        <v>19</v>
      </c>
      <c r="D138" s="5">
        <v>200000</v>
      </c>
      <c r="E138" s="5">
        <v>0</v>
      </c>
      <c r="F138" s="5">
        <v>0</v>
      </c>
      <c r="G138" s="5">
        <v>0</v>
      </c>
      <c r="H138" s="15">
        <f t="shared" si="1"/>
        <v>0</v>
      </c>
    </row>
    <row r="139" spans="1:8" ht="24">
      <c r="A139" s="6"/>
      <c r="B139" s="6"/>
      <c r="C139" s="6"/>
      <c r="D139" s="5"/>
      <c r="E139" s="5"/>
      <c r="F139" s="5"/>
      <c r="G139" s="5"/>
      <c r="H139" s="15"/>
    </row>
    <row r="140" spans="1:8" ht="24">
      <c r="A140" s="28" t="s">
        <v>6</v>
      </c>
      <c r="B140" s="29"/>
      <c r="C140" s="30"/>
      <c r="D140" s="10">
        <f>SUM(D133:D139)</f>
        <v>1885460</v>
      </c>
      <c r="E140" s="10">
        <f>SUM(E133:E139)</f>
        <v>886197.2</v>
      </c>
      <c r="F140" s="10">
        <f>SUM(F133:F139)</f>
        <v>99940</v>
      </c>
      <c r="G140" s="10">
        <f>SUM(G133:G139)</f>
        <v>99000</v>
      </c>
      <c r="H140" s="16">
        <f>SUM(E140:G140)</f>
        <v>1085137.2</v>
      </c>
    </row>
    <row r="141" ht="117" customHeight="1"/>
    <row r="144" spans="1:6" ht="24">
      <c r="A144" s="27" t="s">
        <v>13</v>
      </c>
      <c r="B144" s="27"/>
      <c r="C144" s="27"/>
      <c r="D144" s="27"/>
      <c r="E144" s="27"/>
      <c r="F144" s="27"/>
    </row>
    <row r="145" spans="1:6" ht="24">
      <c r="A145" s="27" t="s">
        <v>48</v>
      </c>
      <c r="B145" s="27"/>
      <c r="C145" s="27"/>
      <c r="D145" s="27"/>
      <c r="E145" s="27"/>
      <c r="F145" s="27"/>
    </row>
    <row r="146" spans="1:6" ht="24">
      <c r="A146" s="27" t="s">
        <v>58</v>
      </c>
      <c r="B146" s="27"/>
      <c r="C146" s="27"/>
      <c r="D146" s="27"/>
      <c r="E146" s="27"/>
      <c r="F146" s="27"/>
    </row>
    <row r="147" spans="1:6" ht="24">
      <c r="A147" s="2"/>
      <c r="B147" s="2"/>
      <c r="C147" s="2"/>
      <c r="D147" s="2"/>
      <c r="E147" s="2"/>
      <c r="F147" s="2"/>
    </row>
    <row r="148" spans="1:6" ht="24">
      <c r="A148" s="19" t="s">
        <v>25</v>
      </c>
      <c r="B148" s="14" t="s">
        <v>18</v>
      </c>
      <c r="C148" s="14" t="s">
        <v>17</v>
      </c>
      <c r="D148" s="14" t="s">
        <v>4</v>
      </c>
      <c r="E148" s="17" t="s">
        <v>49</v>
      </c>
      <c r="F148" s="14" t="s">
        <v>6</v>
      </c>
    </row>
    <row r="149" spans="1:6" ht="24">
      <c r="A149" s="18"/>
      <c r="B149" s="8"/>
      <c r="C149" s="8"/>
      <c r="D149" s="8"/>
      <c r="E149" s="8" t="s">
        <v>50</v>
      </c>
      <c r="F149" s="8"/>
    </row>
    <row r="150" spans="1:6" ht="24">
      <c r="A150" s="6" t="s">
        <v>27</v>
      </c>
      <c r="B150" s="6" t="s">
        <v>8</v>
      </c>
      <c r="C150" s="6" t="s">
        <v>19</v>
      </c>
      <c r="D150" s="5">
        <v>127500</v>
      </c>
      <c r="E150" s="11">
        <v>65835</v>
      </c>
      <c r="F150" s="21">
        <f>E150</f>
        <v>65835</v>
      </c>
    </row>
    <row r="151" spans="1:6" ht="24">
      <c r="A151" s="6"/>
      <c r="B151" s="6"/>
      <c r="C151" s="6"/>
      <c r="D151" s="5"/>
      <c r="E151" s="11"/>
      <c r="F151" s="21"/>
    </row>
    <row r="152" spans="1:6" ht="24">
      <c r="A152" s="6"/>
      <c r="B152" s="6"/>
      <c r="C152" s="6"/>
      <c r="D152" s="6"/>
      <c r="E152" s="6"/>
      <c r="F152" s="6"/>
    </row>
    <row r="153" spans="1:6" ht="24">
      <c r="A153" s="6"/>
      <c r="B153" s="6"/>
      <c r="C153" s="6"/>
      <c r="D153" s="6"/>
      <c r="E153" s="6"/>
      <c r="F153" s="6"/>
    </row>
    <row r="154" spans="1:6" ht="24">
      <c r="A154" s="6"/>
      <c r="B154" s="6"/>
      <c r="C154" s="6"/>
      <c r="D154" s="6"/>
      <c r="E154" s="6"/>
      <c r="F154" s="6"/>
    </row>
    <row r="155" spans="1:6" ht="24">
      <c r="A155" s="28" t="s">
        <v>6</v>
      </c>
      <c r="B155" s="29"/>
      <c r="C155" s="30"/>
      <c r="D155" s="10">
        <f>SUM(D150:D154)</f>
        <v>127500</v>
      </c>
      <c r="E155" s="22">
        <f>SUM(E150:E154)</f>
        <v>65835</v>
      </c>
      <c r="F155" s="10">
        <f>SUM(F150:F154)</f>
        <v>65835</v>
      </c>
    </row>
    <row r="158" ht="169.5" customHeight="1"/>
    <row r="159" spans="1:7" ht="24">
      <c r="A159" s="27" t="s">
        <v>13</v>
      </c>
      <c r="B159" s="27"/>
      <c r="C159" s="27"/>
      <c r="D159" s="27"/>
      <c r="E159" s="27"/>
      <c r="F159" s="27"/>
      <c r="G159" s="31"/>
    </row>
    <row r="160" spans="1:7" ht="24">
      <c r="A160" s="27" t="s">
        <v>51</v>
      </c>
      <c r="B160" s="27"/>
      <c r="C160" s="27"/>
      <c r="D160" s="27"/>
      <c r="E160" s="27"/>
      <c r="F160" s="27"/>
      <c r="G160" s="31"/>
    </row>
    <row r="161" spans="1:7" ht="24">
      <c r="A161" s="27" t="s">
        <v>58</v>
      </c>
      <c r="B161" s="27"/>
      <c r="C161" s="27"/>
      <c r="D161" s="27"/>
      <c r="E161" s="27"/>
      <c r="F161" s="27"/>
      <c r="G161" s="31"/>
    </row>
    <row r="162" spans="1:7" ht="24">
      <c r="A162" s="14" t="s">
        <v>25</v>
      </c>
      <c r="B162" s="14" t="s">
        <v>18</v>
      </c>
      <c r="C162" s="14" t="s">
        <v>17</v>
      </c>
      <c r="D162" s="14" t="s">
        <v>4</v>
      </c>
      <c r="E162" s="14" t="s">
        <v>52</v>
      </c>
      <c r="F162" s="17" t="s">
        <v>54</v>
      </c>
      <c r="G162" s="14" t="s">
        <v>6</v>
      </c>
    </row>
    <row r="163" spans="1:7" ht="24">
      <c r="A163" s="8"/>
      <c r="B163" s="8"/>
      <c r="C163" s="8"/>
      <c r="D163" s="8"/>
      <c r="E163" s="8" t="s">
        <v>53</v>
      </c>
      <c r="F163" s="8" t="s">
        <v>55</v>
      </c>
      <c r="G163" s="8"/>
    </row>
    <row r="164" spans="1:7" ht="24">
      <c r="A164" s="6" t="s">
        <v>27</v>
      </c>
      <c r="B164" s="6" t="s">
        <v>8</v>
      </c>
      <c r="C164" s="6" t="s">
        <v>19</v>
      </c>
      <c r="D164" s="5">
        <v>350000</v>
      </c>
      <c r="E164" s="5">
        <v>154961</v>
      </c>
      <c r="F164" s="5">
        <v>75007</v>
      </c>
      <c r="G164" s="5">
        <f>E164+F164</f>
        <v>229968</v>
      </c>
    </row>
    <row r="165" spans="1:7" ht="24">
      <c r="A165" s="6"/>
      <c r="B165" s="6"/>
      <c r="C165" s="6"/>
      <c r="D165" s="5"/>
      <c r="E165" s="5"/>
      <c r="F165" s="5"/>
      <c r="G165" s="5"/>
    </row>
    <row r="166" spans="1:7" ht="24">
      <c r="A166" s="6"/>
      <c r="B166" s="6"/>
      <c r="C166" s="6"/>
      <c r="D166" s="5"/>
      <c r="E166" s="5"/>
      <c r="F166" s="5"/>
      <c r="G166" s="5"/>
    </row>
    <row r="167" spans="1:7" ht="24">
      <c r="A167" s="28" t="s">
        <v>6</v>
      </c>
      <c r="B167" s="29"/>
      <c r="C167" s="30"/>
      <c r="D167" s="10">
        <f>SUM(D164:D166)</f>
        <v>350000</v>
      </c>
      <c r="E167" s="10">
        <f>SUM(E164:E166)</f>
        <v>154961</v>
      </c>
      <c r="F167" s="10">
        <f>SUM(F164:F166)</f>
        <v>75007</v>
      </c>
      <c r="G167" s="10">
        <f>SUM(G164:G166)</f>
        <v>229968</v>
      </c>
    </row>
    <row r="168" spans="1:7" ht="24">
      <c r="A168" s="12"/>
      <c r="B168" s="12"/>
      <c r="C168" s="12"/>
      <c r="D168" s="3"/>
      <c r="E168" s="3"/>
      <c r="F168" s="3"/>
      <c r="G168" s="3"/>
    </row>
    <row r="170" spans="1:6" ht="24">
      <c r="A170" s="27" t="s">
        <v>13</v>
      </c>
      <c r="B170" s="27"/>
      <c r="C170" s="27"/>
      <c r="D170" s="27"/>
      <c r="E170" s="27"/>
      <c r="F170" s="27"/>
    </row>
    <row r="171" spans="1:6" ht="24">
      <c r="A171" s="27" t="s">
        <v>56</v>
      </c>
      <c r="B171" s="27"/>
      <c r="C171" s="27"/>
      <c r="D171" s="27"/>
      <c r="E171" s="27"/>
      <c r="F171" s="27"/>
    </row>
    <row r="172" spans="1:6" ht="24">
      <c r="A172" s="27" t="s">
        <v>58</v>
      </c>
      <c r="B172" s="27"/>
      <c r="C172" s="27"/>
      <c r="D172" s="27"/>
      <c r="E172" s="27"/>
      <c r="F172" s="27"/>
    </row>
    <row r="173" spans="1:6" ht="24">
      <c r="A173" s="19" t="s">
        <v>25</v>
      </c>
      <c r="B173" s="14" t="s">
        <v>18</v>
      </c>
      <c r="C173" s="14" t="s">
        <v>17</v>
      </c>
      <c r="D173" s="14" t="s">
        <v>4</v>
      </c>
      <c r="E173" s="14" t="s">
        <v>57</v>
      </c>
      <c r="F173" s="14" t="s">
        <v>6</v>
      </c>
    </row>
    <row r="174" spans="1:6" ht="24">
      <c r="A174" s="18"/>
      <c r="B174" s="8"/>
      <c r="C174" s="8"/>
      <c r="D174" s="8"/>
      <c r="E174" s="8" t="s">
        <v>21</v>
      </c>
      <c r="F174" s="8"/>
    </row>
    <row r="175" spans="1:6" ht="24">
      <c r="A175" s="6" t="s">
        <v>30</v>
      </c>
      <c r="B175" s="6" t="s">
        <v>12</v>
      </c>
      <c r="C175" s="6" t="s">
        <v>19</v>
      </c>
      <c r="D175" s="5">
        <v>4940800</v>
      </c>
      <c r="E175" s="11">
        <v>4870712</v>
      </c>
      <c r="F175" s="21">
        <f>E175</f>
        <v>4870712</v>
      </c>
    </row>
    <row r="176" spans="1:6" ht="24">
      <c r="A176" s="6"/>
      <c r="B176" s="6"/>
      <c r="C176" s="6" t="s">
        <v>59</v>
      </c>
      <c r="D176" s="5">
        <v>0</v>
      </c>
      <c r="E176" s="5">
        <v>4843000</v>
      </c>
      <c r="F176" s="15">
        <f>E176</f>
        <v>4843000</v>
      </c>
    </row>
    <row r="177" spans="1:6" ht="24">
      <c r="A177" s="6"/>
      <c r="B177" s="6"/>
      <c r="C177" s="6" t="s">
        <v>60</v>
      </c>
      <c r="D177" s="6"/>
      <c r="E177" s="6"/>
      <c r="F177" s="6"/>
    </row>
    <row r="178" spans="1:6" ht="24">
      <c r="A178" s="6"/>
      <c r="B178" s="6"/>
      <c r="C178" s="6"/>
      <c r="D178" s="6"/>
      <c r="E178" s="6"/>
      <c r="F178" s="6"/>
    </row>
    <row r="179" spans="1:6" ht="24">
      <c r="A179" s="28" t="s">
        <v>6</v>
      </c>
      <c r="B179" s="29"/>
      <c r="C179" s="30"/>
      <c r="D179" s="10">
        <f>SUM(D175:D178)</f>
        <v>4940800</v>
      </c>
      <c r="E179" s="22">
        <f>SUM(E175:E178)</f>
        <v>9713712</v>
      </c>
      <c r="F179" s="10">
        <f>SUM(F175:F178)</f>
        <v>9713712</v>
      </c>
    </row>
    <row r="182" spans="4:8" ht="24">
      <c r="D182" s="23"/>
      <c r="E182" s="23"/>
      <c r="H182" s="25"/>
    </row>
    <row r="183" ht="24">
      <c r="E183" s="23"/>
    </row>
    <row r="184" spans="5:8" ht="24">
      <c r="E184" s="23"/>
      <c r="H184" s="23"/>
    </row>
    <row r="185" ht="24">
      <c r="E185" s="23"/>
    </row>
    <row r="186" ht="24">
      <c r="E186" s="23"/>
    </row>
    <row r="187" ht="24">
      <c r="E187" s="23"/>
    </row>
    <row r="188" ht="24">
      <c r="E188" s="23"/>
    </row>
    <row r="189" ht="24">
      <c r="E189" s="23"/>
    </row>
    <row r="190" ht="24">
      <c r="E190" s="23"/>
    </row>
    <row r="191" ht="24">
      <c r="E191" s="23"/>
    </row>
    <row r="192" ht="24">
      <c r="E192" s="23"/>
    </row>
    <row r="193" ht="24">
      <c r="E193" s="25"/>
    </row>
    <row r="194" ht="24">
      <c r="E194" s="23"/>
    </row>
    <row r="195" ht="24">
      <c r="E195" s="23"/>
    </row>
  </sheetData>
  <sheetProtection/>
  <mergeCells count="40">
    <mergeCell ref="A167:C167"/>
    <mergeCell ref="A170:F170"/>
    <mergeCell ref="A171:F171"/>
    <mergeCell ref="A172:F172"/>
    <mergeCell ref="A179:C179"/>
    <mergeCell ref="A161:G161"/>
    <mergeCell ref="A144:F144"/>
    <mergeCell ref="A145:F145"/>
    <mergeCell ref="A146:F146"/>
    <mergeCell ref="A155:C155"/>
    <mergeCell ref="A159:G159"/>
    <mergeCell ref="A160:G160"/>
    <mergeCell ref="A108:F108"/>
    <mergeCell ref="A116:C116"/>
    <mergeCell ref="A140:C140"/>
    <mergeCell ref="A127:H127"/>
    <mergeCell ref="A128:H128"/>
    <mergeCell ref="A129:H129"/>
    <mergeCell ref="A85:F85"/>
    <mergeCell ref="A86:F86"/>
    <mergeCell ref="A87:F87"/>
    <mergeCell ref="A96:C96"/>
    <mergeCell ref="A106:F106"/>
    <mergeCell ref="A107:F107"/>
    <mergeCell ref="A2:F2"/>
    <mergeCell ref="A3:F3"/>
    <mergeCell ref="A4:F4"/>
    <mergeCell ref="A12:C12"/>
    <mergeCell ref="A22:F22"/>
    <mergeCell ref="A23:F23"/>
    <mergeCell ref="A64:F64"/>
    <mergeCell ref="A65:F65"/>
    <mergeCell ref="A66:F66"/>
    <mergeCell ref="A78:C78"/>
    <mergeCell ref="A24:F24"/>
    <mergeCell ref="A37:C37"/>
    <mergeCell ref="A43:F43"/>
    <mergeCell ref="A44:F44"/>
    <mergeCell ref="A45:F45"/>
    <mergeCell ref="A54:C5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HOME</cp:lastModifiedBy>
  <cp:lastPrinted>2018-11-19T08:59:08Z</cp:lastPrinted>
  <dcterms:created xsi:type="dcterms:W3CDTF">2004-03-26T02:54:44Z</dcterms:created>
  <dcterms:modified xsi:type="dcterms:W3CDTF">2018-11-19T09:03:12Z</dcterms:modified>
  <cp:category/>
  <cp:version/>
  <cp:contentType/>
  <cp:contentStatus/>
</cp:coreProperties>
</file>